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_00\Desktop\FORMATOS ANUAL SIF\"/>
    </mc:Choice>
  </mc:AlternateContent>
  <xr:revisionPtr revIDLastSave="0" documentId="13_ncr:1_{70B18898-8BD5-4052-B347-25127E22CE3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<sst xmlns="http://schemas.openxmlformats.org/spreadsheetml/2006/main" count="42" uniqueCount="37">
  <si>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</si>
  <si>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</si>
  <si>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</si>
  <si>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</si>
  <si>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</si>
  <si>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</si>
  <si>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</si>
  <si>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</si>
  <si>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</si>
  <si>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</si>
  <si>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</si>
  <si>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</si>
  <si>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</si>
  <si>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</si>
  <si>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</si>
  <si>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</si>
  <si>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</si>
  <si>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</si>
  <si>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</si>
  <si>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</si>
  <si>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</si>
  <si>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</si>
  <si>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</si>
  <si>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</si>
  <si>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</si>
  <si>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</si>
  <si>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</si>
  <si>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</si>
  <si>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</si>
  <si>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MEOQUI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</si>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</sst>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36" sqref="B2:H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36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64512168.5</v>
      </c>
      <c r="D8" s="18">
        <f>SUM(D9:D16)</f>
        <v>0</v>
      </c>
      <c r="E8" s="21">
        <f t="shared" ref="E8:E16" si="0">C8+D8</f>
        <v>64512168.5</v>
      </c>
      <c r="F8" s="18">
        <f>SUM(F9:F16)</f>
        <v>59294234.68</v>
      </c>
      <c r="G8" s="21">
        <f>SUM(G9:G16)</f>
        <v>59294234.68</v>
      </c>
      <c r="H8" s="5">
        <f t="shared" ref="H8:H16" si="1">G8-C8</f>
        <v>-5217933.82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64051733.5</v>
      </c>
      <c r="D12" s="19">
        <v>0</v>
      </c>
      <c r="E12" s="23">
        <f t="shared" si="0"/>
        <v>64051733.5</v>
      </c>
      <c r="F12" s="19">
        <v>57978082.009999998</v>
      </c>
      <c r="G12" s="22">
        <v>57978082.009999998</v>
      </c>
      <c r="H12" s="7">
        <f t="shared" si="1"/>
        <v>-6073651.4900000021</v>
      </c>
    </row>
    <row r="13" spans="2:8" x14ac:dyDescent="0.2">
      <c r="B13" s="9" t="s">
        <v>18</v>
      </c>
      <c r="C13" s="22">
        <v>460435</v>
      </c>
      <c r="D13" s="19">
        <v>0</v>
      </c>
      <c r="E13" s="23">
        <f t="shared" si="0"/>
        <v>460435</v>
      </c>
      <c r="F13" s="19">
        <v>1316152.67</v>
      </c>
      <c r="G13" s="22">
        <v>1316152.67</v>
      </c>
      <c r="H13" s="7">
        <f t="shared" si="1"/>
        <v>855717.66999999993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1555524</v>
      </c>
      <c r="D18" s="18">
        <f>SUM(D19:D22)</f>
        <v>0</v>
      </c>
      <c r="E18" s="21">
        <f>C18+D18</f>
        <v>1555524</v>
      </c>
      <c r="F18" s="18">
        <f>SUM(F19:F22)</f>
        <v>5129800.4399999995</v>
      </c>
      <c r="G18" s="21">
        <f>SUM(G19:G22)</f>
        <v>5129800.4399999995</v>
      </c>
      <c r="H18" s="5">
        <f>G18-C18</f>
        <v>3574276.4399999995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1555524</v>
      </c>
      <c r="D21" s="19">
        <v>0</v>
      </c>
      <c r="E21" s="23">
        <f>C21+D21</f>
        <v>1555524</v>
      </c>
      <c r="F21" s="19">
        <v>2099502.44</v>
      </c>
      <c r="G21" s="22">
        <v>2099502.44</v>
      </c>
      <c r="H21" s="7">
        <f>G21-C21</f>
        <v>543978.43999999994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3030298</v>
      </c>
      <c r="G22" s="22">
        <v>3030298</v>
      </c>
      <c r="H22" s="7">
        <f>G22-C22</f>
        <v>3030298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66067692.5</v>
      </c>
      <c r="D26" s="26">
        <f>SUM(D24,D18,D8)</f>
        <v>0</v>
      </c>
      <c r="E26" s="15">
        <f>SUM(D26,C26)</f>
        <v>66067692.5</v>
      </c>
      <c r="F26" s="26">
        <f>SUM(F24,F18,F8)</f>
        <v>64424035.119999997</v>
      </c>
      <c r="G26" s="15">
        <f>SUM(G24,G18,G8)</f>
        <v>64424035.119999997</v>
      </c>
      <c r="H26" s="28">
        <f>SUM(G26-C26)</f>
        <v>-1643657.3800000027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30</v>
      </c>
    </row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31</v>
      </c>
      <c r="D34" s="3" t="s">
        <v>31</v>
      </c>
    </row>
    <row r="35" spans="2:4" s="3" customFormat="1" x14ac:dyDescent="0.2">
      <c r="B35" s="3" t="s">
        <v>32</v>
      </c>
      <c r="D35" s="3" t="s">
        <v>33</v>
      </c>
    </row>
    <row r="36" spans="2:4" s="3" customFormat="1" x14ac:dyDescent="0.2">
      <c r="B36" s="3" t="s">
        <v>34</v>
      </c>
      <c r="D36" s="3" t="s">
        <v>35</v>
      </c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2023-01-23T20:16:46Z</cp:lastPrinted>
  <dcterms:created xsi:type="dcterms:W3CDTF">2019-12-05T18:23:32Z</dcterms:created>
  <dcterms:modified xsi:type="dcterms:W3CDTF">2023-01-23T20:16:49Z</dcterms:modified>
</cp:coreProperties>
</file>